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E23"/>
  <c r="E24" s="1"/>
  <c r="D23"/>
  <c r="D24" s="1"/>
  <c r="C23"/>
  <c r="N22"/>
  <c r="N23" s="1"/>
  <c r="M22"/>
  <c r="K22"/>
  <c r="N21"/>
  <c r="M21"/>
  <c r="M23" s="1"/>
  <c r="K21"/>
  <c r="N20"/>
  <c r="M20"/>
  <c r="K20"/>
  <c r="N19"/>
  <c r="M19"/>
  <c r="K19"/>
  <c r="K23" s="1"/>
  <c r="J18"/>
  <c r="I18"/>
  <c r="H18"/>
  <c r="G18"/>
  <c r="F18"/>
  <c r="E18"/>
  <c r="D18"/>
  <c r="N17"/>
  <c r="N18" s="1"/>
  <c r="M17"/>
  <c r="L17"/>
  <c r="K17"/>
  <c r="M16"/>
  <c r="M18" s="1"/>
  <c r="L16"/>
  <c r="L18" s="1"/>
  <c r="D16"/>
  <c r="C16"/>
  <c r="C18" s="1"/>
  <c r="N15"/>
  <c r="M15"/>
  <c r="L15"/>
  <c r="K15"/>
  <c r="J14"/>
  <c r="I14"/>
  <c r="H14"/>
  <c r="G14"/>
  <c r="F14"/>
  <c r="E14"/>
  <c r="D14"/>
  <c r="C14"/>
  <c r="N13"/>
  <c r="M13"/>
  <c r="L13"/>
  <c r="K13"/>
  <c r="N12"/>
  <c r="M12"/>
  <c r="L12"/>
  <c r="K12"/>
  <c r="N11"/>
  <c r="N14" s="1"/>
  <c r="M11"/>
  <c r="M14" s="1"/>
  <c r="L11"/>
  <c r="L14" s="1"/>
  <c r="K11"/>
  <c r="K14" s="1"/>
  <c r="C24" l="1"/>
  <c r="M24"/>
  <c r="N24"/>
  <c r="K16"/>
  <c r="K18" s="1"/>
  <c r="K24" s="1"/>
</calcChain>
</file>

<file path=xl/sharedStrings.xml><?xml version="1.0" encoding="utf-8"?>
<sst xmlns="http://schemas.openxmlformats.org/spreadsheetml/2006/main" count="49" uniqueCount="30">
  <si>
    <t>SISTEMA EDUCATIVO ESTATAL</t>
  </si>
  <si>
    <t>Dirección de Planeación, Programación y Presupuesto</t>
  </si>
  <si>
    <t>Departamento de Información y Estadística Educativa</t>
  </si>
  <si>
    <t>Sistema Escolarizado, Ciclo Escolar 2013-2014</t>
  </si>
  <si>
    <t>Nivel Educativo</t>
  </si>
  <si>
    <t>Grupos</t>
  </si>
  <si>
    <t>Docentes</t>
  </si>
  <si>
    <t>Escuelas</t>
  </si>
  <si>
    <t>Total</t>
  </si>
  <si>
    <t>*</t>
  </si>
  <si>
    <t>Alumnos</t>
  </si>
  <si>
    <t>Educación Básica</t>
  </si>
  <si>
    <t>Educación Media Superior</t>
  </si>
  <si>
    <t>Educación Superior</t>
  </si>
  <si>
    <t>*Los grupos no se contabilizan para este nivel educativo.</t>
  </si>
  <si>
    <t>Matrícula por Nivel Educativo por Sostenimiento Público y Privado</t>
  </si>
  <si>
    <t>Públicos</t>
  </si>
  <si>
    <t>Privados</t>
  </si>
  <si>
    <t>Preescolar</t>
  </si>
  <si>
    <t>Primaria</t>
  </si>
  <si>
    <t>Secundaria</t>
  </si>
  <si>
    <t>Capacitación para el Trabajo</t>
  </si>
  <si>
    <t>Bachillerato</t>
  </si>
  <si>
    <t>Profesional Técnico</t>
  </si>
  <si>
    <t>Técnico Superior Universitario</t>
  </si>
  <si>
    <t>Licenciatura Normal</t>
  </si>
  <si>
    <t>Licenciatura Universitaria</t>
  </si>
  <si>
    <t>Posgrado</t>
  </si>
  <si>
    <t>Total Sistema Escolarizado</t>
  </si>
  <si>
    <t>Alumnos, Grupos, Docentes y Escuelas por Nivel Educativo y Sostenimiento Público y Privado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</si>
</sst>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499984740745262"/>
      </right>
      <top/>
      <bottom style="double">
        <color theme="0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/>
    <xf numFmtId="0" fontId="1" fillId="5" borderId="1" xfId="0" applyFont="1" applyFill="1" applyBorder="1" applyAlignme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H7" sqref="H7"/>
    </sheetView>
  </sheetViews>
  <sheetFormatPr baseColWidth="10" defaultRowHeight="15"/>
  <cols>
    <col min="1" max="1" width="3.140625" style="1" customWidth="1"/>
    <col min="2" max="2" width="30" style="1" customWidth="1"/>
    <col min="3" max="3" width="12.42578125" style="1" customWidth="1"/>
    <col min="4" max="7" width="11.42578125" style="1"/>
    <col min="8" max="8" width="12.7109375" style="1" customWidth="1"/>
    <col min="9" max="16384" width="11.42578125" style="1"/>
  </cols>
  <sheetData>
    <row r="1" spans="1:14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>
      <c r="A4" s="2"/>
    </row>
    <row r="5" spans="1:14">
      <c r="B5" s="11" t="s">
        <v>29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 thickBot="1">
      <c r="A7" s="3"/>
      <c r="B7" s="4"/>
      <c r="C7" s="4"/>
      <c r="D7" s="4"/>
      <c r="E7" s="4"/>
      <c r="F7" s="4"/>
      <c r="G7" s="4"/>
      <c r="H7" s="4"/>
    </row>
    <row r="8" spans="1:14" ht="16.5" thickTop="1" thickBot="1">
      <c r="B8" s="8" t="s">
        <v>15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22.5" customHeight="1" thickTop="1" thickBot="1">
      <c r="B9" s="12" t="s">
        <v>4</v>
      </c>
      <c r="C9" s="13" t="s">
        <v>16</v>
      </c>
      <c r="D9" s="14"/>
      <c r="E9" s="14"/>
      <c r="F9" s="15"/>
      <c r="G9" s="13" t="s">
        <v>17</v>
      </c>
      <c r="H9" s="14"/>
      <c r="I9" s="14"/>
      <c r="J9" s="15"/>
      <c r="K9" s="13" t="s">
        <v>8</v>
      </c>
      <c r="L9" s="14"/>
      <c r="M9" s="14"/>
      <c r="N9" s="16"/>
    </row>
    <row r="10" spans="1:14" ht="23.25" customHeight="1" thickTop="1" thickBot="1">
      <c r="B10" s="17"/>
      <c r="C10" s="5" t="s">
        <v>10</v>
      </c>
      <c r="D10" s="5" t="s">
        <v>5</v>
      </c>
      <c r="E10" s="5" t="s">
        <v>6</v>
      </c>
      <c r="F10" s="5" t="s">
        <v>7</v>
      </c>
      <c r="G10" s="5" t="s">
        <v>10</v>
      </c>
      <c r="H10" s="5" t="s">
        <v>5</v>
      </c>
      <c r="I10" s="5" t="s">
        <v>6</v>
      </c>
      <c r="J10" s="5" t="s">
        <v>7</v>
      </c>
      <c r="K10" s="5" t="s">
        <v>10</v>
      </c>
      <c r="L10" s="5" t="s">
        <v>5</v>
      </c>
      <c r="M10" s="5" t="s">
        <v>6</v>
      </c>
      <c r="N10" s="6" t="s">
        <v>7</v>
      </c>
    </row>
    <row r="11" spans="1:14" ht="24.75" customHeight="1" thickTop="1" thickBot="1">
      <c r="B11" s="18" t="s">
        <v>18</v>
      </c>
      <c r="C11" s="19">
        <v>91336</v>
      </c>
      <c r="D11" s="19">
        <v>4011</v>
      </c>
      <c r="E11" s="19">
        <v>3830</v>
      </c>
      <c r="F11" s="19">
        <v>979</v>
      </c>
      <c r="G11" s="19">
        <v>16618</v>
      </c>
      <c r="H11" s="19">
        <v>1155</v>
      </c>
      <c r="I11" s="19">
        <v>1091</v>
      </c>
      <c r="J11" s="19">
        <v>443</v>
      </c>
      <c r="K11" s="19">
        <f t="shared" ref="K11:N13" si="0">+C11+G11</f>
        <v>107954</v>
      </c>
      <c r="L11" s="19">
        <f t="shared" si="0"/>
        <v>5166</v>
      </c>
      <c r="M11" s="19">
        <f t="shared" si="0"/>
        <v>4921</v>
      </c>
      <c r="N11" s="20">
        <f t="shared" si="0"/>
        <v>1422</v>
      </c>
    </row>
    <row r="12" spans="1:14" ht="24.75" customHeight="1" thickTop="1" thickBot="1">
      <c r="B12" s="18" t="s">
        <v>19</v>
      </c>
      <c r="C12" s="19">
        <v>350637</v>
      </c>
      <c r="D12" s="19">
        <v>13585</v>
      </c>
      <c r="E12" s="19">
        <v>12979</v>
      </c>
      <c r="F12" s="19">
        <v>1377</v>
      </c>
      <c r="G12" s="19">
        <v>38033</v>
      </c>
      <c r="H12" s="19">
        <v>2086</v>
      </c>
      <c r="I12" s="19">
        <v>1797</v>
      </c>
      <c r="J12" s="19">
        <v>314</v>
      </c>
      <c r="K12" s="19">
        <f t="shared" si="0"/>
        <v>388670</v>
      </c>
      <c r="L12" s="19">
        <f t="shared" si="0"/>
        <v>15671</v>
      </c>
      <c r="M12" s="19">
        <f t="shared" si="0"/>
        <v>14776</v>
      </c>
      <c r="N12" s="20">
        <f t="shared" si="0"/>
        <v>1691</v>
      </c>
    </row>
    <row r="13" spans="1:14" ht="24.75" customHeight="1" thickTop="1" thickBot="1">
      <c r="B13" s="18" t="s">
        <v>20</v>
      </c>
      <c r="C13" s="19">
        <v>179654</v>
      </c>
      <c r="D13" s="19">
        <v>5456</v>
      </c>
      <c r="E13" s="19">
        <v>11313</v>
      </c>
      <c r="F13" s="19">
        <v>483</v>
      </c>
      <c r="G13" s="19">
        <v>16478</v>
      </c>
      <c r="H13" s="19">
        <v>677</v>
      </c>
      <c r="I13" s="19">
        <v>2002</v>
      </c>
      <c r="J13" s="19">
        <v>174</v>
      </c>
      <c r="K13" s="19">
        <f t="shared" si="0"/>
        <v>196132</v>
      </c>
      <c r="L13" s="19">
        <f t="shared" si="0"/>
        <v>6133</v>
      </c>
      <c r="M13" s="19">
        <f t="shared" si="0"/>
        <v>13315</v>
      </c>
      <c r="N13" s="20">
        <f t="shared" si="0"/>
        <v>657</v>
      </c>
    </row>
    <row r="14" spans="1:14" ht="24.75" customHeight="1" thickTop="1" thickBot="1">
      <c r="B14" s="21" t="s">
        <v>11</v>
      </c>
      <c r="C14" s="22">
        <f>SUM(C11:C13)</f>
        <v>621627</v>
      </c>
      <c r="D14" s="22">
        <f>SUM(D11:D13)</f>
        <v>23052</v>
      </c>
      <c r="E14" s="22">
        <f t="shared" ref="E14:N14" si="1">SUM(E11:E13)</f>
        <v>28122</v>
      </c>
      <c r="F14" s="22">
        <f t="shared" si="1"/>
        <v>2839</v>
      </c>
      <c r="G14" s="22">
        <f t="shared" si="1"/>
        <v>71129</v>
      </c>
      <c r="H14" s="22">
        <f t="shared" si="1"/>
        <v>3918</v>
      </c>
      <c r="I14" s="22">
        <f t="shared" si="1"/>
        <v>4890</v>
      </c>
      <c r="J14" s="22">
        <f t="shared" si="1"/>
        <v>931</v>
      </c>
      <c r="K14" s="22">
        <f t="shared" si="1"/>
        <v>692756</v>
      </c>
      <c r="L14" s="22">
        <f t="shared" si="1"/>
        <v>26970</v>
      </c>
      <c r="M14" s="22">
        <f t="shared" si="1"/>
        <v>33012</v>
      </c>
      <c r="N14" s="23">
        <f t="shared" si="1"/>
        <v>3770</v>
      </c>
    </row>
    <row r="15" spans="1:14" ht="24.75" customHeight="1" thickTop="1" thickBot="1">
      <c r="B15" s="24" t="s">
        <v>21</v>
      </c>
      <c r="C15" s="22">
        <v>19927</v>
      </c>
      <c r="D15" s="22">
        <v>1389</v>
      </c>
      <c r="E15" s="22">
        <v>398</v>
      </c>
      <c r="F15" s="22">
        <v>30</v>
      </c>
      <c r="G15" s="22">
        <v>2927</v>
      </c>
      <c r="H15" s="22">
        <v>423</v>
      </c>
      <c r="I15" s="22">
        <v>468</v>
      </c>
      <c r="J15" s="22">
        <v>133</v>
      </c>
      <c r="K15" s="22">
        <f>+C15+G15</f>
        <v>22854</v>
      </c>
      <c r="L15" s="22">
        <f>+D15+H15</f>
        <v>1812</v>
      </c>
      <c r="M15" s="22">
        <f>+E15+I15</f>
        <v>866</v>
      </c>
      <c r="N15" s="23">
        <f>+F15+J15</f>
        <v>163</v>
      </c>
    </row>
    <row r="16" spans="1:14" ht="24.75" customHeight="1" thickTop="1" thickBot="1">
      <c r="B16" s="18" t="s">
        <v>22</v>
      </c>
      <c r="C16" s="25">
        <f>34938+71582</f>
        <v>106520</v>
      </c>
      <c r="D16" s="25">
        <f>810+1829</f>
        <v>2639</v>
      </c>
      <c r="E16" s="25">
        <v>7013</v>
      </c>
      <c r="F16" s="25">
        <v>161</v>
      </c>
      <c r="G16" s="25">
        <v>25401</v>
      </c>
      <c r="H16" s="25">
        <v>928</v>
      </c>
      <c r="I16" s="25">
        <v>2562</v>
      </c>
      <c r="J16" s="25">
        <v>147</v>
      </c>
      <c r="K16" s="19">
        <f t="shared" ref="K16:N17" si="2">+C16+G16</f>
        <v>131921</v>
      </c>
      <c r="L16" s="19">
        <f t="shared" si="2"/>
        <v>3567</v>
      </c>
      <c r="M16" s="19">
        <f t="shared" si="2"/>
        <v>9575</v>
      </c>
      <c r="N16" s="20">
        <v>307</v>
      </c>
    </row>
    <row r="17" spans="2:14" ht="24.75" customHeight="1" thickTop="1" thickBot="1">
      <c r="B17" s="18" t="s">
        <v>23</v>
      </c>
      <c r="C17" s="25">
        <v>254</v>
      </c>
      <c r="D17" s="25">
        <v>24</v>
      </c>
      <c r="E17" s="25">
        <v>33</v>
      </c>
      <c r="F17" s="25">
        <v>3</v>
      </c>
      <c r="G17" s="25">
        <v>1310</v>
      </c>
      <c r="H17" s="25">
        <v>84</v>
      </c>
      <c r="I17" s="26">
        <v>175</v>
      </c>
      <c r="J17" s="25">
        <v>21</v>
      </c>
      <c r="K17" s="19">
        <f t="shared" si="2"/>
        <v>1564</v>
      </c>
      <c r="L17" s="19">
        <f t="shared" si="2"/>
        <v>108</v>
      </c>
      <c r="M17" s="19">
        <f t="shared" si="2"/>
        <v>208</v>
      </c>
      <c r="N17" s="20">
        <f t="shared" si="2"/>
        <v>24</v>
      </c>
    </row>
    <row r="18" spans="2:14" ht="24.75" customHeight="1" thickTop="1" thickBot="1">
      <c r="B18" s="21" t="s">
        <v>12</v>
      </c>
      <c r="C18" s="22">
        <f>SUM(C16:C17)</f>
        <v>106774</v>
      </c>
      <c r="D18" s="22">
        <f>SUM(D16:D17)</f>
        <v>2663</v>
      </c>
      <c r="E18" s="22">
        <f t="shared" ref="E18:N18" si="3">SUM(E16:E17)</f>
        <v>7046</v>
      </c>
      <c r="F18" s="22">
        <f t="shared" si="3"/>
        <v>164</v>
      </c>
      <c r="G18" s="22">
        <f t="shared" si="3"/>
        <v>26711</v>
      </c>
      <c r="H18" s="22">
        <f t="shared" si="3"/>
        <v>1012</v>
      </c>
      <c r="I18" s="22">
        <f t="shared" si="3"/>
        <v>2737</v>
      </c>
      <c r="J18" s="22">
        <f t="shared" si="3"/>
        <v>168</v>
      </c>
      <c r="K18" s="22">
        <f t="shared" si="3"/>
        <v>133485</v>
      </c>
      <c r="L18" s="22">
        <f t="shared" si="3"/>
        <v>3675</v>
      </c>
      <c r="M18" s="22">
        <f t="shared" si="3"/>
        <v>9783</v>
      </c>
      <c r="N18" s="23">
        <f t="shared" si="3"/>
        <v>331</v>
      </c>
    </row>
    <row r="19" spans="2:14" ht="24.75" customHeight="1" thickTop="1" thickBot="1">
      <c r="B19" s="18" t="s">
        <v>24</v>
      </c>
      <c r="C19" s="25">
        <v>3027</v>
      </c>
      <c r="D19" s="25" t="s">
        <v>9</v>
      </c>
      <c r="E19" s="25">
        <v>184</v>
      </c>
      <c r="F19" s="25">
        <v>1</v>
      </c>
      <c r="G19" s="25">
        <v>0</v>
      </c>
      <c r="H19" s="25" t="s">
        <v>9</v>
      </c>
      <c r="I19" s="25">
        <v>0</v>
      </c>
      <c r="J19" s="25">
        <v>0</v>
      </c>
      <c r="K19" s="19">
        <f t="shared" ref="K19:K22" si="4">+C19+G19</f>
        <v>3027</v>
      </c>
      <c r="L19" s="19" t="s">
        <v>9</v>
      </c>
      <c r="M19" s="19">
        <f t="shared" ref="M19:N22" si="5">+E19+I19</f>
        <v>184</v>
      </c>
      <c r="N19" s="20">
        <f t="shared" si="5"/>
        <v>1</v>
      </c>
    </row>
    <row r="20" spans="2:14" ht="24.75" customHeight="1" thickTop="1" thickBot="1">
      <c r="B20" s="18" t="s">
        <v>25</v>
      </c>
      <c r="C20" s="25">
        <v>2402</v>
      </c>
      <c r="D20" s="25" t="s">
        <v>9</v>
      </c>
      <c r="E20" s="25">
        <v>316</v>
      </c>
      <c r="F20" s="25">
        <v>10</v>
      </c>
      <c r="G20" s="25">
        <v>630</v>
      </c>
      <c r="H20" s="25" t="s">
        <v>9</v>
      </c>
      <c r="I20" s="25">
        <v>115</v>
      </c>
      <c r="J20" s="25">
        <v>5</v>
      </c>
      <c r="K20" s="19">
        <f t="shared" si="4"/>
        <v>3032</v>
      </c>
      <c r="L20" s="19" t="s">
        <v>9</v>
      </c>
      <c r="M20" s="19">
        <f t="shared" si="5"/>
        <v>431</v>
      </c>
      <c r="N20" s="20">
        <f t="shared" si="5"/>
        <v>15</v>
      </c>
    </row>
    <row r="21" spans="2:14" ht="24.75" customHeight="1" thickTop="1" thickBot="1">
      <c r="B21" s="18" t="s">
        <v>26</v>
      </c>
      <c r="C21" s="25">
        <v>71361</v>
      </c>
      <c r="D21" s="25" t="s">
        <v>9</v>
      </c>
      <c r="E21" s="25">
        <v>6825</v>
      </c>
      <c r="F21" s="25">
        <v>48</v>
      </c>
      <c r="G21" s="25">
        <v>18594</v>
      </c>
      <c r="H21" s="25" t="s">
        <v>9</v>
      </c>
      <c r="I21" s="25">
        <v>3295</v>
      </c>
      <c r="J21" s="25">
        <v>56</v>
      </c>
      <c r="K21" s="19">
        <f t="shared" si="4"/>
        <v>89955</v>
      </c>
      <c r="L21" s="19" t="s">
        <v>9</v>
      </c>
      <c r="M21" s="19">
        <f t="shared" si="5"/>
        <v>10120</v>
      </c>
      <c r="N21" s="20">
        <f t="shared" si="5"/>
        <v>104</v>
      </c>
    </row>
    <row r="22" spans="2:14" ht="24.75" customHeight="1" thickTop="1" thickBot="1">
      <c r="B22" s="18" t="s">
        <v>27</v>
      </c>
      <c r="C22" s="25">
        <v>2953</v>
      </c>
      <c r="D22" s="25" t="s">
        <v>9</v>
      </c>
      <c r="E22" s="25">
        <v>510</v>
      </c>
      <c r="F22" s="25">
        <v>39</v>
      </c>
      <c r="G22" s="25">
        <v>3221</v>
      </c>
      <c r="H22" s="25" t="s">
        <v>9</v>
      </c>
      <c r="I22" s="25">
        <v>390</v>
      </c>
      <c r="J22" s="25">
        <v>28</v>
      </c>
      <c r="K22" s="19">
        <f t="shared" si="4"/>
        <v>6174</v>
      </c>
      <c r="L22" s="19" t="s">
        <v>9</v>
      </c>
      <c r="M22" s="19">
        <f t="shared" si="5"/>
        <v>900</v>
      </c>
      <c r="N22" s="20">
        <f t="shared" si="5"/>
        <v>67</v>
      </c>
    </row>
    <row r="23" spans="2:14" ht="24.75" customHeight="1" thickTop="1" thickBot="1">
      <c r="B23" s="21" t="s">
        <v>13</v>
      </c>
      <c r="C23" s="22">
        <f t="shared" ref="C23:N23" si="6">SUM(C19:C22)</f>
        <v>79743</v>
      </c>
      <c r="D23" s="22">
        <f t="shared" si="6"/>
        <v>0</v>
      </c>
      <c r="E23" s="22">
        <f t="shared" si="6"/>
        <v>7835</v>
      </c>
      <c r="F23" s="22">
        <f t="shared" si="6"/>
        <v>98</v>
      </c>
      <c r="G23" s="22">
        <f t="shared" si="6"/>
        <v>22445</v>
      </c>
      <c r="H23" s="22">
        <f t="shared" si="6"/>
        <v>0</v>
      </c>
      <c r="I23" s="22">
        <f t="shared" si="6"/>
        <v>3800</v>
      </c>
      <c r="J23" s="22">
        <f t="shared" si="6"/>
        <v>89</v>
      </c>
      <c r="K23" s="22">
        <f t="shared" si="6"/>
        <v>102188</v>
      </c>
      <c r="L23" s="22">
        <f t="shared" si="6"/>
        <v>0</v>
      </c>
      <c r="M23" s="22">
        <f t="shared" si="6"/>
        <v>11635</v>
      </c>
      <c r="N23" s="23">
        <f t="shared" si="6"/>
        <v>187</v>
      </c>
    </row>
    <row r="24" spans="2:14" ht="24.75" customHeight="1" thickTop="1" thickBot="1">
      <c r="B24" s="27" t="s">
        <v>28</v>
      </c>
      <c r="C24" s="28">
        <f>+C23+C18+C15+C14</f>
        <v>828071</v>
      </c>
      <c r="D24" s="28">
        <f t="shared" ref="D24:J24" si="7">+D23+D18+D15+D14</f>
        <v>27104</v>
      </c>
      <c r="E24" s="28">
        <f t="shared" si="7"/>
        <v>43401</v>
      </c>
      <c r="F24" s="28">
        <f t="shared" si="7"/>
        <v>3131</v>
      </c>
      <c r="G24" s="28">
        <f t="shared" si="7"/>
        <v>123212</v>
      </c>
      <c r="H24" s="28">
        <f t="shared" si="7"/>
        <v>5353</v>
      </c>
      <c r="I24" s="28">
        <f t="shared" si="7"/>
        <v>11895</v>
      </c>
      <c r="J24" s="28">
        <f t="shared" si="7"/>
        <v>1321</v>
      </c>
      <c r="K24" s="28">
        <f>+K23+K18+K15+K14</f>
        <v>951283</v>
      </c>
      <c r="L24" s="28">
        <f>+L23+L18+L15+L14</f>
        <v>32457</v>
      </c>
      <c r="M24" s="28">
        <f>+M23+M18+M15+M14</f>
        <v>55296</v>
      </c>
      <c r="N24" s="29">
        <f>+N23+N18+N15+N14</f>
        <v>4451</v>
      </c>
    </row>
    <row r="25" spans="2:14" ht="15.75" thickTop="1"/>
    <row r="26" spans="2:14">
      <c r="B26" s="7" t="s">
        <v>14</v>
      </c>
    </row>
  </sheetData>
  <mergeCells count="10">
    <mergeCell ref="B1:N1"/>
    <mergeCell ref="B2:N2"/>
    <mergeCell ref="B3:N3"/>
    <mergeCell ref="B5:N5"/>
    <mergeCell ref="B6:N6"/>
    <mergeCell ref="B9:B10"/>
    <mergeCell ref="B8:N8"/>
    <mergeCell ref="C9:F9"/>
    <mergeCell ref="G9:J9"/>
    <mergeCell ref="K9:N9"/>
  </mergeCells>
  <pageMargins left="0.43307086614173229" right="0.23622047244094491" top="0.74803149606299213" bottom="0.74803149606299213" header="0.31496062992125984" footer="0.31496062992125984"/>
  <pageSetup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2014-03-04T18:54:02Z</cp:lastPrinted>
  <dcterms:created xsi:type="dcterms:W3CDTF">2014-03-04T18:37:19Z</dcterms:created>
  <dcterms:modified xsi:type="dcterms:W3CDTF">2014-03-04T18:54:03Z</dcterms:modified>
</cp:coreProperties>
</file>